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ropbox\MediafondsprovincieUtrecht\Aanvragen\2026\Tweede ronde 2026\"/>
    </mc:Choice>
  </mc:AlternateContent>
  <xr:revisionPtr revIDLastSave="0" documentId="8_{2A868579-A59F-4BA2-B0D7-2E29C37829E4}" xr6:coauthVersionLast="47" xr6:coauthVersionMax="47" xr10:uidLastSave="{00000000-0000-0000-0000-000000000000}"/>
  <bookViews>
    <workbookView xWindow="-110" yWindow="-110" windowWidth="19420" windowHeight="10300" xr2:uid="{527D8123-E117-274A-8219-95BD1483ECA2}"/>
  </bookViews>
  <sheets>
    <sheet name="Format" sheetId="1" r:id="rId1"/>
    <sheet name="Voorbe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2" l="1"/>
  <c r="I20" i="2" s="1"/>
  <c r="I32" i="2" s="1"/>
  <c r="E31" i="2"/>
  <c r="E30" i="2"/>
  <c r="E29" i="2"/>
  <c r="E28" i="2"/>
  <c r="E27" i="2"/>
  <c r="E26" i="2"/>
  <c r="E25" i="2"/>
  <c r="E24" i="2"/>
  <c r="E23" i="2"/>
  <c r="E22" i="2"/>
  <c r="E21" i="2"/>
  <c r="E20" i="2"/>
  <c r="F32" i="1"/>
  <c r="I20" i="1" s="1"/>
  <c r="I32" i="1" s="1"/>
  <c r="E21" i="1"/>
  <c r="E22" i="1"/>
  <c r="E23" i="1"/>
  <c r="E24" i="1"/>
  <c r="E25" i="1"/>
  <c r="E26" i="1"/>
  <c r="E28" i="1"/>
  <c r="E29" i="1"/>
  <c r="E30" i="1"/>
  <c r="E31" i="1"/>
  <c r="E20" i="1"/>
  <c r="E32" i="1" l="1"/>
  <c r="E32" i="2"/>
</calcChain>
</file>

<file path=xl/sharedStrings.xml><?xml version="1.0" encoding="utf-8"?>
<sst xmlns="http://schemas.openxmlformats.org/spreadsheetml/2006/main" count="56" uniqueCount="32">
  <si>
    <t>KOSTEN</t>
  </si>
  <si>
    <t>aantal</t>
  </si>
  <si>
    <t>eenheid</t>
  </si>
  <si>
    <t>tarief</t>
  </si>
  <si>
    <t xml:space="preserve">A </t>
  </si>
  <si>
    <t>B</t>
  </si>
  <si>
    <t>C</t>
  </si>
  <si>
    <t>A x C</t>
  </si>
  <si>
    <t>gewenste bijdrage MFPU</t>
  </si>
  <si>
    <t>D</t>
  </si>
  <si>
    <t>verwachte kosten</t>
  </si>
  <si>
    <t>Totaal verwachte kosten</t>
  </si>
  <si>
    <t>DEKKINGSPLAN</t>
  </si>
  <si>
    <t>Inkomstenbron</t>
  </si>
  <si>
    <t>Status (toegekend/ aangevraagd)</t>
  </si>
  <si>
    <t>Totaal verwachte inkomsten</t>
  </si>
  <si>
    <t>MFPU (totaal van D)</t>
  </si>
  <si>
    <t>Journalistiek onderzoek</t>
  </si>
  <si>
    <t>uurtarief</t>
  </si>
  <si>
    <t>Reis- en verblijfkosten</t>
  </si>
  <si>
    <t xml:space="preserve">Vormgeving </t>
  </si>
  <si>
    <t>Eigen bijdrage</t>
  </si>
  <si>
    <t>Verwachte inkomsten</t>
  </si>
  <si>
    <t>aangevraagd</t>
  </si>
  <si>
    <t>FBJP</t>
  </si>
  <si>
    <t>toegekend</t>
  </si>
  <si>
    <t>Schrijven producties</t>
  </si>
  <si>
    <t>Fotografie</t>
  </si>
  <si>
    <t>Interviews</t>
  </si>
  <si>
    <t>Maximaal 5.000</t>
  </si>
  <si>
    <t>Gelijk aan kolom A x C</t>
  </si>
  <si>
    <t>Beschrijving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</si>
</sst>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4"/>
      <color theme="1"/>
      <name val="Aptos Narrow"/>
      <scheme val="minor"/>
    </font>
    <font>
      <i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3" xfId="0" applyBorder="1"/>
    <xf numFmtId="0" fontId="3" fillId="0" borderId="6" xfId="0" applyFont="1" applyBorder="1"/>
    <xf numFmtId="0" fontId="0" fillId="0" borderId="7" xfId="0" applyBorder="1"/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/>
    <xf numFmtId="0" fontId="2" fillId="0" borderId="8" xfId="0" applyFont="1" applyBorder="1" applyAlignment="1">
      <alignment horizontal="center" vertical="center" wrapText="1"/>
    </xf>
    <xf numFmtId="164" fontId="0" fillId="0" borderId="9" xfId="1" applyFont="1" applyBorder="1"/>
    <xf numFmtId="164" fontId="0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5" fontId="0" fillId="0" borderId="9" xfId="1" applyNumberFormat="1" applyFont="1" applyBorder="1"/>
    <xf numFmtId="0" fontId="5" fillId="2" borderId="6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2" borderId="10" xfId="0" applyFont="1" applyFill="1" applyBorder="1"/>
    <xf numFmtId="0" fontId="0" fillId="2" borderId="2" xfId="0" applyFill="1" applyBorder="1"/>
    <xf numFmtId="0" fontId="0" fillId="2" borderId="10" xfId="0" applyFill="1" applyBorder="1"/>
    <xf numFmtId="0" fontId="2" fillId="2" borderId="5" xfId="0" applyFont="1" applyFill="1" applyBorder="1" applyAlignment="1">
      <alignment horizontal="center" vertical="center" wrapText="1"/>
    </xf>
    <xf numFmtId="164" fontId="0" fillId="2" borderId="0" xfId="1" applyFont="1" applyFill="1" applyBorder="1"/>
    <xf numFmtId="164" fontId="0" fillId="2" borderId="7" xfId="1" applyFont="1" applyFill="1" applyBorder="1"/>
    <xf numFmtId="164" fontId="3" fillId="0" borderId="1" xfId="1" applyFont="1" applyBorder="1"/>
    <xf numFmtId="164" fontId="3" fillId="2" borderId="0" xfId="1" applyFont="1" applyFill="1" applyBorder="1"/>
    <xf numFmtId="0" fontId="6" fillId="0" borderId="0" xfId="0" applyFont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</cellXfs>
  <cellStyles count="2">
    <cellStyle name="Komma" xfId="1" builtinId="3"/>
    <cellStyle name="Standaard" xfId="0" builtinId="0"/>
  </cellStyles>
  <dxfs count="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25400</xdr:rowOff>
    </xdr:from>
    <xdr:ext cx="7315200" cy="3444789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9F2BDBAF-75D9-CE6C-83E3-A540AC5ADFD5}"/>
            </a:ext>
          </a:extLst>
        </xdr:cNvPr>
        <xdr:cNvSpPr txBox="1"/>
      </xdr:nvSpPr>
      <xdr:spPr>
        <a:xfrm>
          <a:off x="0" y="25400"/>
          <a:ext cx="7315200" cy="344478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nl-NL" sz="11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BEGROTINGSFORMAT MEDIAFONDS PROVINCIE UTRECHT</a:t>
          </a:r>
          <a:r>
            <a:rPr lang="nl-NL" sz="1600"/>
            <a:t> </a:t>
          </a:r>
        </a:p>
        <a:p>
          <a:endParaRPr lang="nl-NL" sz="11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l-NL" sz="11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Voor vergoeding komen</a:t>
          </a:r>
          <a:r>
            <a:rPr lang="nl-NL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de volgende kosten in aanmerking:</a:t>
          </a:r>
          <a:endParaRPr lang="nl-NL" sz="11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 Kosten voor zover noodzakelijk en adequaat in relatie tot het doel van de stimuleringsbijdrage, inclusief reis-, verblijf- en onderzoekskosten.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Kosten voor </a:t>
          </a:r>
          <a:r>
            <a:rPr kumimoji="0" lang="nl-NL" sz="11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  <a:sym typeface="Helvetica Neue"/>
            </a:rPr>
            <a:t>voor freelance journalisten of voor journalisten in loondienst. Zoek voor gehanteerde tarvieven zoveel mogelijk aansluiting bij de NVJ-tarievencalculatior </a:t>
          </a: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nl-NL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Het delen van kosten met een ander fonds/medium is een pre, maar geen voorwaarde</a:t>
          </a: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Aanvragers die BTW-plichtig zijn, dienen de inkoopkosten (als die er zijn) in de begroting exclusief BTW op te nemen.</a:t>
          </a: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Aanvragers die vrijgesteld zijn van BTW, dienen de begroting (met eventuele inkoopkosten) op te stellen inclusief BTW.</a:t>
          </a:r>
        </a:p>
        <a:p>
          <a:r>
            <a:rPr lang="nl-N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Niet in aanmerking voor vergoeding komen:</a:t>
          </a:r>
          <a:endParaRPr lang="nl-NL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kosten die gemaakt en betaald zijn voor het indienen van de aanvraag.</a:t>
          </a: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kosten gemaakt voor de aanschaf van apparatuur (bijvoorbeeld camera, o.i.d.).</a:t>
          </a: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reguliere exploitatiekosten.</a:t>
          </a: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onvoorziene kosten.</a:t>
          </a:r>
        </a:p>
        <a:p>
          <a:r>
            <a:rPr lang="nl-NL" sz="1100" b="1"/>
            <a:t>In het</a:t>
          </a:r>
          <a:r>
            <a:rPr lang="nl-NL" sz="1100" b="1" baseline="0"/>
            <a:t> tweede tabblad is een voorbeeldbegroting te vinden</a:t>
          </a:r>
        </a:p>
        <a:p>
          <a:r>
            <a:rPr lang="nl-NL" sz="1100" b="1" baseline="0">
              <a:solidFill>
                <a:srgbClr val="FF0000"/>
              </a:solidFill>
            </a:rPr>
            <a:t>Dit aanvraagformulier kan voor grotere aanvragen te eenvoudig zijn. Gebruik in dat geval een eigen begroting.</a:t>
          </a:r>
        </a:p>
      </xdr:txBody>
    </xdr:sp>
    <xdr:clientData/>
  </xdr:oneCellAnchor>
  <xdr:twoCellAnchor editAs="oneCell">
    <xdr:from>
      <xdr:col>4</xdr:col>
      <xdr:colOff>101600</xdr:colOff>
      <xdr:row>0</xdr:row>
      <xdr:rowOff>38100</xdr:rowOff>
    </xdr:from>
    <xdr:to>
      <xdr:col>5</xdr:col>
      <xdr:colOff>152400</xdr:colOff>
      <xdr:row>4</xdr:row>
      <xdr:rowOff>40436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F68633F-A431-BA3B-2962-B3B9253C1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8600" y="38100"/>
          <a:ext cx="1092200" cy="8913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25400</xdr:rowOff>
    </xdr:from>
    <xdr:ext cx="7315200" cy="3271217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DB1C1C7D-3829-2740-A824-8ADA0E340945}"/>
            </a:ext>
          </a:extLst>
        </xdr:cNvPr>
        <xdr:cNvSpPr txBox="1"/>
      </xdr:nvSpPr>
      <xdr:spPr>
        <a:xfrm>
          <a:off x="0" y="25400"/>
          <a:ext cx="7315200" cy="327121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nl-NL" sz="11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BEGROTINGSFORMAT MEDIAFONDS PROVINCIE UTRECHT</a:t>
          </a:r>
          <a:r>
            <a:rPr lang="nl-NL" sz="1600"/>
            <a:t> </a:t>
          </a:r>
        </a:p>
        <a:p>
          <a:r>
            <a:rPr lang="nl-NL" sz="1100" b="0" i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Bedoeld voor aanvragen tot EUR 5.000</a:t>
          </a:r>
          <a:r>
            <a:rPr lang="nl-NL"/>
            <a:t> </a:t>
          </a:r>
          <a:endParaRPr lang="nl-NL" sz="11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nl-NL" sz="11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Voor vergoeding komen</a:t>
          </a:r>
          <a:r>
            <a:rPr lang="nl-NL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de volgende kosten in aanmerking:</a:t>
          </a:r>
          <a:endParaRPr lang="nl-NL" sz="11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 Kosten voor zover noodzakelijk en adequaat in relatie tot het doel van de stimuleringsbijdrage, inclusief reis-, verblijf- en onderzoekskosten.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Kosten voor </a:t>
          </a:r>
          <a:r>
            <a:rPr kumimoji="0" lang="nl-NL" sz="11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  <a:sym typeface="Helvetica Neue"/>
            </a:rPr>
            <a:t>voor freelance journalisten of voor journalisten in loondienst. Zoek voor gehanteerde tarvieven zoveel mogelijk aansluiting bij de NVJ-tarievencalculatior </a:t>
          </a: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nl-NL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Het delen van kosten met een ander fonds/medium is een pre, maar geen voorwaarde</a:t>
          </a: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Aanvragers die BTW-plichtig zijn, dienen de inkoopkosten (als die er zijn) in de begroting exclusief BTW op te nemen.</a:t>
          </a: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Aanvragers die vrijgesteld zijn van BTW, dienen de begroting (met eventuele inkoopkosten) op te stellen inclusief BTW.</a:t>
          </a:r>
        </a:p>
        <a:p>
          <a:r>
            <a:rPr lang="nl-N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Niet in aanmerking voor vergoeding komen:</a:t>
          </a:r>
          <a:endParaRPr lang="nl-NL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kosten die gemaakt en betaald zijn voor het indienen van de aanvraag.</a:t>
          </a: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kosten gemaakt voor de aanschaf van apparatuur (bijvoorbeeld camera, o.i.d.).</a:t>
          </a: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reguliere exploitatiekosten.</a:t>
          </a:r>
        </a:p>
        <a:p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onvoorziene kosten.</a:t>
          </a:r>
        </a:p>
        <a:p>
          <a:endParaRPr lang="nl-NL" sz="1100"/>
        </a:p>
      </xdr:txBody>
    </xdr:sp>
    <xdr:clientData/>
  </xdr:oneCellAnchor>
  <xdr:twoCellAnchor editAs="oneCell">
    <xdr:from>
      <xdr:col>4</xdr:col>
      <xdr:colOff>101600</xdr:colOff>
      <xdr:row>0</xdr:row>
      <xdr:rowOff>38100</xdr:rowOff>
    </xdr:from>
    <xdr:to>
      <xdr:col>5</xdr:col>
      <xdr:colOff>152400</xdr:colOff>
      <xdr:row>4</xdr:row>
      <xdr:rowOff>116636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AE11942-858B-534D-ACC4-33B491355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8600" y="38100"/>
          <a:ext cx="1092200" cy="891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4860C-9AB8-4C42-B4C5-B496157F261F}">
  <dimension ref="A2:J33"/>
  <sheetViews>
    <sheetView tabSelected="1" topLeftCell="A23" workbookViewId="0">
      <selection activeCell="H34" sqref="H34"/>
    </sheetView>
  </sheetViews>
  <sheetFormatPr defaultColWidth="10.6640625" defaultRowHeight="16" x14ac:dyDescent="0.4"/>
  <cols>
    <col min="1" max="1" width="35.83203125" customWidth="1"/>
    <col min="5" max="5" width="13.6640625" customWidth="1"/>
    <col min="6" max="6" width="13.5" customWidth="1"/>
    <col min="7" max="7" width="3.6640625" customWidth="1"/>
    <col min="8" max="8" width="36.33203125" customWidth="1"/>
    <col min="9" max="9" width="15.33203125" customWidth="1"/>
    <col min="10" max="10" width="17.5" customWidth="1"/>
  </cols>
  <sheetData>
    <row r="2" spans="1:3" ht="21" x14ac:dyDescent="0.5">
      <c r="A2" s="2"/>
    </row>
    <row r="3" spans="1:3" x14ac:dyDescent="0.4">
      <c r="A3" s="1"/>
      <c r="B3" s="1"/>
      <c r="C3" s="1"/>
    </row>
    <row r="18" spans="1:10" ht="18.5" x14ac:dyDescent="0.45">
      <c r="A18" s="18" t="s">
        <v>0</v>
      </c>
      <c r="B18" s="19" t="s">
        <v>4</v>
      </c>
      <c r="C18" s="20" t="s">
        <v>5</v>
      </c>
      <c r="D18" s="19" t="s">
        <v>6</v>
      </c>
      <c r="E18" s="20" t="s">
        <v>7</v>
      </c>
      <c r="F18" s="19" t="s">
        <v>9</v>
      </c>
      <c r="H18" s="21" t="s">
        <v>12</v>
      </c>
      <c r="I18" s="22"/>
      <c r="J18" s="23"/>
    </row>
    <row r="19" spans="1:10" ht="32" x14ac:dyDescent="0.4">
      <c r="A19" s="6" t="s">
        <v>31</v>
      </c>
      <c r="B19" s="8" t="s">
        <v>1</v>
      </c>
      <c r="C19" s="7" t="s">
        <v>2</v>
      </c>
      <c r="D19" s="8" t="s">
        <v>3</v>
      </c>
      <c r="E19" s="24" t="s">
        <v>10</v>
      </c>
      <c r="F19" s="11" t="s">
        <v>8</v>
      </c>
      <c r="H19" s="14" t="s">
        <v>13</v>
      </c>
      <c r="I19" s="30" t="s">
        <v>22</v>
      </c>
      <c r="J19" s="15" t="s">
        <v>14</v>
      </c>
    </row>
    <row r="20" spans="1:10" x14ac:dyDescent="0.4">
      <c r="A20" s="3"/>
      <c r="B20" s="12"/>
      <c r="D20" s="12"/>
      <c r="E20" s="25">
        <f>B20*D20</f>
        <v>0</v>
      </c>
      <c r="F20" s="12"/>
      <c r="H20" s="9" t="s">
        <v>16</v>
      </c>
      <c r="I20" s="28">
        <f>F32</f>
        <v>0</v>
      </c>
      <c r="J20" s="9"/>
    </row>
    <row r="21" spans="1:10" x14ac:dyDescent="0.4">
      <c r="A21" s="3"/>
      <c r="B21" s="12"/>
      <c r="D21" s="12"/>
      <c r="E21" s="25">
        <f t="shared" ref="E21:E31" si="0">B21*D21</f>
        <v>0</v>
      </c>
      <c r="F21" s="12"/>
      <c r="H21" s="9"/>
      <c r="I21" s="25"/>
      <c r="J21" s="9"/>
    </row>
    <row r="22" spans="1:10" x14ac:dyDescent="0.4">
      <c r="A22" s="3"/>
      <c r="B22" s="12"/>
      <c r="D22" s="12"/>
      <c r="E22" s="25">
        <f t="shared" si="0"/>
        <v>0</v>
      </c>
      <c r="F22" s="12"/>
      <c r="H22" s="9"/>
      <c r="I22" s="25"/>
      <c r="J22" s="9"/>
    </row>
    <row r="23" spans="1:10" x14ac:dyDescent="0.4">
      <c r="A23" s="3"/>
      <c r="B23" s="12"/>
      <c r="D23" s="12"/>
      <c r="E23" s="25">
        <f t="shared" si="0"/>
        <v>0</v>
      </c>
      <c r="F23" s="12"/>
      <c r="H23" s="9"/>
      <c r="I23" s="25"/>
      <c r="J23" s="9"/>
    </row>
    <row r="24" spans="1:10" x14ac:dyDescent="0.4">
      <c r="A24" s="3"/>
      <c r="B24" s="12"/>
      <c r="D24" s="12"/>
      <c r="E24" s="25">
        <f t="shared" si="0"/>
        <v>0</v>
      </c>
      <c r="F24" s="12"/>
      <c r="H24" s="9"/>
      <c r="I24" s="25"/>
      <c r="J24" s="9"/>
    </row>
    <row r="25" spans="1:10" x14ac:dyDescent="0.4">
      <c r="A25" s="3"/>
      <c r="B25" s="12"/>
      <c r="D25" s="12"/>
      <c r="E25" s="25">
        <f t="shared" si="0"/>
        <v>0</v>
      </c>
      <c r="F25" s="12"/>
      <c r="H25" s="9"/>
      <c r="I25" s="25"/>
      <c r="J25" s="9"/>
    </row>
    <row r="26" spans="1:10" x14ac:dyDescent="0.4">
      <c r="A26" s="3"/>
      <c r="B26" s="12"/>
      <c r="D26" s="12"/>
      <c r="E26" s="25">
        <f t="shared" si="0"/>
        <v>0</v>
      </c>
      <c r="F26" s="12"/>
      <c r="H26" s="9"/>
      <c r="I26" s="25"/>
      <c r="J26" s="9"/>
    </row>
    <row r="27" spans="1:10" x14ac:dyDescent="0.4">
      <c r="A27" s="3"/>
      <c r="B27" s="12"/>
      <c r="D27" s="12"/>
      <c r="E27" s="25"/>
      <c r="F27" s="12"/>
      <c r="H27" s="9"/>
      <c r="I27" s="25"/>
      <c r="J27" s="9"/>
    </row>
    <row r="28" spans="1:10" x14ac:dyDescent="0.4">
      <c r="A28" s="3"/>
      <c r="B28" s="12"/>
      <c r="D28" s="12"/>
      <c r="E28" s="25">
        <f t="shared" si="0"/>
        <v>0</v>
      </c>
      <c r="F28" s="12"/>
      <c r="H28" s="9"/>
      <c r="I28" s="25"/>
      <c r="J28" s="9"/>
    </row>
    <row r="29" spans="1:10" x14ac:dyDescent="0.4">
      <c r="A29" s="3"/>
      <c r="B29" s="12"/>
      <c r="D29" s="12"/>
      <c r="E29" s="25">
        <f t="shared" si="0"/>
        <v>0</v>
      </c>
      <c r="F29" s="12"/>
      <c r="H29" s="9"/>
      <c r="I29" s="25"/>
      <c r="J29" s="9"/>
    </row>
    <row r="30" spans="1:10" x14ac:dyDescent="0.4">
      <c r="A30" s="3"/>
      <c r="B30" s="12"/>
      <c r="D30" s="12"/>
      <c r="E30" s="25">
        <f t="shared" si="0"/>
        <v>0</v>
      </c>
      <c r="F30" s="12"/>
      <c r="H30" s="9"/>
      <c r="I30" s="25"/>
      <c r="J30" s="9"/>
    </row>
    <row r="31" spans="1:10" x14ac:dyDescent="0.4">
      <c r="A31" s="3"/>
      <c r="B31" s="12"/>
      <c r="D31" s="12"/>
      <c r="E31" s="25">
        <f t="shared" si="0"/>
        <v>0</v>
      </c>
      <c r="F31" s="12"/>
      <c r="H31" s="9"/>
      <c r="I31" s="25"/>
      <c r="J31" s="9"/>
    </row>
    <row r="32" spans="1:10" x14ac:dyDescent="0.4">
      <c r="A32" s="4" t="s">
        <v>11</v>
      </c>
      <c r="B32" s="13"/>
      <c r="C32" s="5"/>
      <c r="D32" s="13"/>
      <c r="E32" s="26">
        <f>SUM(E20:E31)</f>
        <v>0</v>
      </c>
      <c r="F32" s="27">
        <f>SUM(F20:F31)</f>
        <v>0</v>
      </c>
      <c r="H32" s="16" t="s">
        <v>15</v>
      </c>
      <c r="I32" s="26">
        <f>SUM(I20:I31)</f>
        <v>0</v>
      </c>
      <c r="J32" s="10"/>
    </row>
    <row r="33" spans="6:9" x14ac:dyDescent="0.4">
      <c r="F33" s="29"/>
      <c r="I33" s="29" t="s">
        <v>30</v>
      </c>
    </row>
  </sheetData>
  <conditionalFormatting sqref="F32">
    <cfRule type="cellIs" dxfId="6" priority="1" operator="lessThan">
      <formula>5000</formula>
    </cfRule>
    <cfRule type="cellIs" dxfId="5" priority="2" operator="greaterThan">
      <formula>5000</formula>
    </cfRule>
  </conditionalFormatting>
  <conditionalFormatting sqref="I32">
    <cfRule type="cellIs" dxfId="4" priority="3" operator="notEqual">
      <formula>$E$32</formula>
    </cfRule>
    <cfRule type="cellIs" dxfId="3" priority="4" operator="equal">
      <formula>$E$32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084E7-548B-C04D-B47E-1BB90EA5E841}">
  <dimension ref="A2:J33"/>
  <sheetViews>
    <sheetView workbookViewId="0">
      <selection activeCell="A19" sqref="A19"/>
    </sheetView>
  </sheetViews>
  <sheetFormatPr defaultColWidth="10.6640625" defaultRowHeight="16" x14ac:dyDescent="0.4"/>
  <cols>
    <col min="1" max="1" width="35.83203125" customWidth="1"/>
    <col min="5" max="5" width="13.6640625" customWidth="1"/>
    <col min="6" max="6" width="13.5" customWidth="1"/>
    <col min="7" max="7" width="3.6640625" customWidth="1"/>
    <col min="8" max="8" width="38.6640625" customWidth="1"/>
    <col min="9" max="9" width="14.6640625" customWidth="1"/>
    <col min="10" max="10" width="17.33203125" customWidth="1"/>
  </cols>
  <sheetData>
    <row r="2" spans="1:3" ht="21" x14ac:dyDescent="0.5">
      <c r="A2" s="2"/>
    </row>
    <row r="3" spans="1:3" x14ac:dyDescent="0.4">
      <c r="A3" s="1"/>
      <c r="B3" s="1"/>
      <c r="C3" s="1"/>
    </row>
    <row r="18" spans="1:10" ht="18.5" x14ac:dyDescent="0.45">
      <c r="A18" s="18" t="s">
        <v>0</v>
      </c>
      <c r="B18" s="19" t="s">
        <v>4</v>
      </c>
      <c r="C18" s="20" t="s">
        <v>5</v>
      </c>
      <c r="D18" s="19" t="s">
        <v>6</v>
      </c>
      <c r="E18" s="20" t="s">
        <v>7</v>
      </c>
      <c r="F18" s="19" t="s">
        <v>9</v>
      </c>
      <c r="H18" s="21" t="s">
        <v>12</v>
      </c>
      <c r="I18" s="22"/>
      <c r="J18" s="23"/>
    </row>
    <row r="19" spans="1:10" ht="32" x14ac:dyDescent="0.4">
      <c r="A19" s="6" t="s">
        <v>31</v>
      </c>
      <c r="B19" s="8" t="s">
        <v>1</v>
      </c>
      <c r="C19" s="7" t="s">
        <v>2</v>
      </c>
      <c r="D19" s="8" t="s">
        <v>3</v>
      </c>
      <c r="E19" s="24" t="s">
        <v>10</v>
      </c>
      <c r="F19" s="11" t="s">
        <v>8</v>
      </c>
      <c r="H19" s="14" t="s">
        <v>13</v>
      </c>
      <c r="I19" s="30" t="s">
        <v>22</v>
      </c>
      <c r="J19" s="15" t="s">
        <v>14</v>
      </c>
    </row>
    <row r="20" spans="1:10" x14ac:dyDescent="0.4">
      <c r="A20" s="3" t="s">
        <v>17</v>
      </c>
      <c r="B20" s="17">
        <v>20</v>
      </c>
      <c r="C20" t="s">
        <v>18</v>
      </c>
      <c r="D20" s="12">
        <v>40</v>
      </c>
      <c r="E20" s="25">
        <f>B20*D20</f>
        <v>800</v>
      </c>
      <c r="F20" s="12">
        <v>300</v>
      </c>
      <c r="H20" s="9" t="s">
        <v>16</v>
      </c>
      <c r="I20" s="28">
        <f>F32</f>
        <v>3500</v>
      </c>
      <c r="J20" s="9" t="s">
        <v>23</v>
      </c>
    </row>
    <row r="21" spans="1:10" x14ac:dyDescent="0.4">
      <c r="A21" s="3" t="s">
        <v>26</v>
      </c>
      <c r="B21" s="17">
        <v>60</v>
      </c>
      <c r="C21" t="s">
        <v>18</v>
      </c>
      <c r="D21" s="12">
        <v>40</v>
      </c>
      <c r="E21" s="25">
        <f t="shared" ref="E21:E31" si="0">B21*D21</f>
        <v>2400</v>
      </c>
      <c r="F21" s="12">
        <v>2000</v>
      </c>
      <c r="H21" s="9" t="s">
        <v>21</v>
      </c>
      <c r="I21" s="25">
        <v>50</v>
      </c>
      <c r="J21" s="9"/>
    </row>
    <row r="22" spans="1:10" x14ac:dyDescent="0.4">
      <c r="A22" s="3" t="s">
        <v>19</v>
      </c>
      <c r="B22" s="17">
        <v>1</v>
      </c>
      <c r="D22" s="12">
        <v>300</v>
      </c>
      <c r="E22" s="25">
        <f t="shared" si="0"/>
        <v>300</v>
      </c>
      <c r="F22" s="12">
        <v>300</v>
      </c>
      <c r="H22" s="9" t="s">
        <v>24</v>
      </c>
      <c r="I22" s="25">
        <v>850</v>
      </c>
      <c r="J22" s="9" t="s">
        <v>25</v>
      </c>
    </row>
    <row r="23" spans="1:10" x14ac:dyDescent="0.4">
      <c r="A23" s="3" t="s">
        <v>20</v>
      </c>
      <c r="B23" s="17">
        <v>5</v>
      </c>
      <c r="C23" t="s">
        <v>18</v>
      </c>
      <c r="D23" s="12">
        <v>50</v>
      </c>
      <c r="E23" s="25">
        <f t="shared" si="0"/>
        <v>250</v>
      </c>
      <c r="F23" s="12">
        <v>250</v>
      </c>
      <c r="H23" s="9"/>
      <c r="I23" s="25"/>
      <c r="J23" s="9"/>
    </row>
    <row r="24" spans="1:10" x14ac:dyDescent="0.4">
      <c r="A24" s="3" t="s">
        <v>27</v>
      </c>
      <c r="B24" s="17">
        <v>5</v>
      </c>
      <c r="C24" t="s">
        <v>18</v>
      </c>
      <c r="D24" s="12">
        <v>50</v>
      </c>
      <c r="E24" s="25">
        <f t="shared" si="0"/>
        <v>250</v>
      </c>
      <c r="F24" s="12">
        <v>250</v>
      </c>
      <c r="H24" s="9"/>
      <c r="I24" s="25"/>
      <c r="J24" s="9"/>
    </row>
    <row r="25" spans="1:10" x14ac:dyDescent="0.4">
      <c r="A25" s="3" t="s">
        <v>28</v>
      </c>
      <c r="B25" s="17">
        <v>10</v>
      </c>
      <c r="C25" t="s">
        <v>18</v>
      </c>
      <c r="D25" s="12">
        <v>40</v>
      </c>
      <c r="E25" s="25">
        <f t="shared" si="0"/>
        <v>400</v>
      </c>
      <c r="F25" s="12">
        <v>400</v>
      </c>
      <c r="H25" s="9"/>
      <c r="I25" s="25"/>
      <c r="J25" s="9"/>
    </row>
    <row r="26" spans="1:10" x14ac:dyDescent="0.4">
      <c r="A26" s="3"/>
      <c r="B26" s="17"/>
      <c r="D26" s="12"/>
      <c r="E26" s="25">
        <f t="shared" si="0"/>
        <v>0</v>
      </c>
      <c r="F26" s="12"/>
      <c r="H26" s="9"/>
      <c r="I26" s="25"/>
      <c r="J26" s="9"/>
    </row>
    <row r="27" spans="1:10" x14ac:dyDescent="0.4">
      <c r="A27" s="3"/>
      <c r="B27" s="17"/>
      <c r="D27" s="12"/>
      <c r="E27" s="25">
        <f t="shared" si="0"/>
        <v>0</v>
      </c>
      <c r="F27" s="12"/>
      <c r="H27" s="9"/>
      <c r="I27" s="25"/>
      <c r="J27" s="9"/>
    </row>
    <row r="28" spans="1:10" x14ac:dyDescent="0.4">
      <c r="A28" s="3"/>
      <c r="B28" s="17"/>
      <c r="D28" s="12"/>
      <c r="E28" s="25">
        <f t="shared" si="0"/>
        <v>0</v>
      </c>
      <c r="F28" s="12"/>
      <c r="H28" s="9"/>
      <c r="I28" s="25"/>
      <c r="J28" s="9"/>
    </row>
    <row r="29" spans="1:10" x14ac:dyDescent="0.4">
      <c r="A29" s="3"/>
      <c r="B29" s="17"/>
      <c r="D29" s="12"/>
      <c r="E29" s="25">
        <f t="shared" si="0"/>
        <v>0</v>
      </c>
      <c r="F29" s="12"/>
      <c r="H29" s="9"/>
      <c r="I29" s="25"/>
      <c r="J29" s="9"/>
    </row>
    <row r="30" spans="1:10" x14ac:dyDescent="0.4">
      <c r="A30" s="3"/>
      <c r="B30" s="17"/>
      <c r="D30" s="12"/>
      <c r="E30" s="25">
        <f t="shared" si="0"/>
        <v>0</v>
      </c>
      <c r="F30" s="12"/>
      <c r="H30" s="9"/>
      <c r="I30" s="25"/>
      <c r="J30" s="9"/>
    </row>
    <row r="31" spans="1:10" x14ac:dyDescent="0.4">
      <c r="A31" s="3"/>
      <c r="B31" s="17"/>
      <c r="D31" s="12"/>
      <c r="E31" s="25">
        <f t="shared" si="0"/>
        <v>0</v>
      </c>
      <c r="F31" s="12"/>
      <c r="H31" s="9"/>
      <c r="I31" s="25"/>
      <c r="J31" s="9"/>
    </row>
    <row r="32" spans="1:10" x14ac:dyDescent="0.4">
      <c r="A32" s="4" t="s">
        <v>11</v>
      </c>
      <c r="B32" s="13"/>
      <c r="C32" s="5"/>
      <c r="D32" s="13"/>
      <c r="E32" s="26">
        <f>SUM(E20:E31)</f>
        <v>4400</v>
      </c>
      <c r="F32" s="27">
        <f>SUM(F20:F31)</f>
        <v>3500</v>
      </c>
      <c r="H32" s="16" t="s">
        <v>15</v>
      </c>
      <c r="I32" s="26">
        <f>SUM(I20:I31)</f>
        <v>4400</v>
      </c>
      <c r="J32" s="10"/>
    </row>
    <row r="33" spans="6:9" x14ac:dyDescent="0.4">
      <c r="F33" s="29" t="s">
        <v>29</v>
      </c>
      <c r="I33" s="29" t="s">
        <v>30</v>
      </c>
    </row>
  </sheetData>
  <conditionalFormatting sqref="F32">
    <cfRule type="cellIs" dxfId="2" priority="1" operator="lessThan">
      <formula>5000</formula>
    </cfRule>
  </conditionalFormatting>
  <conditionalFormatting sqref="I32">
    <cfRule type="cellIs" dxfId="1" priority="2" operator="notEqual">
      <formula>$E$32</formula>
    </cfRule>
    <cfRule type="cellIs" dxfId="0" priority="4" operator="equal">
      <formula>$E$32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Format</vt:lpstr>
      <vt:lpstr>Voorbeeld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van Dijk</dc:creator>
  <cp:lastModifiedBy>Michel Simons</cp:lastModifiedBy>
  <dcterms:created xsi:type="dcterms:W3CDTF">2024-01-24T13:37:47Z</dcterms:created>
  <dcterms:modified xsi:type="dcterms:W3CDTF">2026-09-22T14:04:46Z</dcterms:modified>
</cp:coreProperties>
</file>